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32900" windowHeight="14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4" i="1"/>
  <c r="E2" i="1"/>
</calcChain>
</file>

<file path=xl/sharedStrings.xml><?xml version="1.0" encoding="utf-8"?>
<sst xmlns="http://schemas.openxmlformats.org/spreadsheetml/2006/main" count="24" uniqueCount="23">
  <si>
    <t>Rancimat Hrs @ 110 C</t>
  </si>
  <si>
    <t>Shelf Life in month</t>
  </si>
  <si>
    <t>Induction Time Method</t>
  </si>
  <si>
    <t>PPP test result</t>
  </si>
  <si>
    <t>Shelf Life in months</t>
  </si>
  <si>
    <t>DAGs test result</t>
  </si>
  <si>
    <t>Induction Time (tested within 2 months of harvest)</t>
  </si>
  <si>
    <t>Rancimat @ 110ºC in hours</t>
  </si>
  <si>
    <t>e.g. 21 hours = 21 months</t>
  </si>
  <si>
    <t>e.g. an oil with 80% DAGs would be:</t>
  </si>
  <si>
    <t>Description of formulas</t>
  </si>
  <si>
    <t>Difference between PPP limit and PPP / 0.6</t>
  </si>
  <si>
    <t>FFA Factor</t>
  </si>
  <si>
    <t>Difference between DAGs and DAGs limit / FFA factor</t>
  </si>
  <si>
    <t>(80-35) /1.7 =</t>
  </si>
  <si>
    <t>e.g. an oil with 2% PPP would be: 
(17-2)/0.6 = 26 months</t>
  </si>
  <si>
    <t>DAGs Method (limit 35)</t>
  </si>
  <si>
    <t>PPP Method (limit 17)</t>
  </si>
  <si>
    <r>
      <rPr>
        <b/>
        <sz val="12"/>
        <rFont val="Calibri"/>
      </rPr>
      <t>1.7%</t>
    </r>
    <r>
      <rPr>
        <sz val="12"/>
        <rFont val="Calibri"/>
      </rPr>
      <t xml:space="preserve"> for FFA &lt;0.4%</t>
    </r>
  </si>
  <si>
    <r>
      <rPr>
        <b/>
        <sz val="12"/>
        <rFont val="Calibri"/>
      </rPr>
      <t>2.1%</t>
    </r>
    <r>
      <rPr>
        <sz val="12"/>
        <rFont val="Calibri"/>
      </rPr>
      <t xml:space="preserve"> for  0.4% &lt;FFA&lt;0.6%</t>
    </r>
  </si>
  <si>
    <r>
      <rPr>
        <b/>
        <sz val="12"/>
        <rFont val="Calibri"/>
      </rPr>
      <t>2.5%</t>
    </r>
    <r>
      <rPr>
        <sz val="12"/>
        <rFont val="Calibri"/>
      </rPr>
      <t xml:space="preserve"> for FFA &gt; 0.6%</t>
    </r>
  </si>
  <si>
    <t>Enter FFA Factor (below)</t>
  </si>
  <si>
    <r>
      <t xml:space="preserve">Enter the result of the relevant test in the YELLOW box and hit </t>
    </r>
    <r>
      <rPr>
        <sz val="12"/>
        <color theme="1"/>
        <rFont val="Calibri"/>
        <family val="2"/>
        <scheme val="minor"/>
      </rPr>
      <t>Enter</t>
    </r>
    <r>
      <rPr>
        <sz val="12"/>
        <color theme="1"/>
        <rFont val="Calibri"/>
        <family val="2"/>
        <scheme val="minor"/>
      </rPr>
      <t xml:space="preserve">. The GREEN box will show the shelf life result in months. </t>
    </r>
    <r>
      <rPr>
        <b/>
        <sz val="12"/>
        <color theme="1"/>
        <rFont val="Calibri"/>
        <family val="2"/>
        <scheme val="minor"/>
      </rPr>
      <t>Use the lowest value of the three results as your shelf life.</t>
    </r>
    <r>
      <rPr>
        <sz val="12"/>
        <color theme="1"/>
        <rFont val="Calibri"/>
        <family val="2"/>
        <scheme val="minor"/>
      </rPr>
      <t xml:space="preserve"> For DAGs Method, enter relevant FFA Factor in the PINK box. This calulator uses the CDFA Standard's limits.                                  This method was developed by Modern Olives Laboratory.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</si>
</sst>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</font>
    <font>
      <sz val="8"/>
      <name val="Calibri"/>
      <family val="2"/>
      <scheme val="minor"/>
    </font>
    <font>
      <b/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FE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0" borderId="3" xfId="0" applyBorder="1"/>
    <xf numFmtId="0" fontId="0" fillId="2" borderId="3" xfId="0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2" fontId="0" fillId="3" borderId="4" xfId="0" applyNumberFormat="1" applyFill="1" applyBorder="1"/>
    <xf numFmtId="2" fontId="0" fillId="3" borderId="6" xfId="0" applyNumberFormat="1" applyFill="1" applyBorder="1"/>
    <xf numFmtId="2" fontId="0" fillId="3" borderId="9" xfId="0" applyNumberFormat="1" applyFill="1" applyBorder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2" fillId="0" borderId="2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0" fontId="2" fillId="0" borderId="14" xfId="0" applyFont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H15" sqref="H15"/>
    </sheetView>
  </sheetViews>
  <sheetFormatPr baseColWidth="10" defaultRowHeight="15" x14ac:dyDescent="0"/>
  <cols>
    <col min="1" max="1" width="23.1640625" customWidth="1"/>
    <col min="2" max="2" width="22.5" customWidth="1"/>
    <col min="4" max="4" width="17.33203125" customWidth="1"/>
  </cols>
  <sheetData>
    <row r="1" spans="1:6" ht="74" customHeight="1" thickBot="1">
      <c r="A1" s="18" t="s">
        <v>22</v>
      </c>
      <c r="B1" s="18"/>
      <c r="C1" s="18"/>
      <c r="D1" s="18"/>
      <c r="E1" s="18"/>
    </row>
    <row r="2" spans="1:6">
      <c r="A2" s="26" t="s">
        <v>2</v>
      </c>
      <c r="B2" s="4" t="s">
        <v>0</v>
      </c>
      <c r="C2" s="5">
        <v>26.7</v>
      </c>
      <c r="D2" s="4" t="s">
        <v>1</v>
      </c>
      <c r="E2" s="13">
        <f>C2</f>
        <v>26.7</v>
      </c>
    </row>
    <row r="3" spans="1:6">
      <c r="A3" s="27"/>
      <c r="B3" s="24"/>
      <c r="C3" s="24"/>
      <c r="D3" s="24"/>
      <c r="E3" s="28"/>
    </row>
    <row r="4" spans="1:6">
      <c r="A4" s="29" t="s">
        <v>17</v>
      </c>
      <c r="B4" s="1" t="s">
        <v>3</v>
      </c>
      <c r="C4" s="2">
        <v>1.4</v>
      </c>
      <c r="D4" s="1" t="s">
        <v>4</v>
      </c>
      <c r="E4" s="14">
        <f>(17-C4)/0.6</f>
        <v>26</v>
      </c>
    </row>
    <row r="5" spans="1:6">
      <c r="A5" s="27"/>
      <c r="B5" s="24"/>
      <c r="C5" s="24"/>
      <c r="D5" s="24"/>
      <c r="E5" s="28"/>
    </row>
    <row r="6" spans="1:6">
      <c r="A6" s="29" t="s">
        <v>16</v>
      </c>
      <c r="B6" s="1" t="s">
        <v>21</v>
      </c>
      <c r="C6" s="25">
        <v>1.7</v>
      </c>
      <c r="D6" s="1"/>
      <c r="E6" s="30"/>
    </row>
    <row r="7" spans="1:6" ht="16" thickBot="1">
      <c r="A7" s="6"/>
      <c r="B7" s="7" t="s">
        <v>5</v>
      </c>
      <c r="C7" s="8">
        <v>92.5</v>
      </c>
      <c r="D7" s="7" t="s">
        <v>4</v>
      </c>
      <c r="E7" s="15">
        <f>(C7-35)/C6</f>
        <v>33.82352941176471</v>
      </c>
    </row>
    <row r="8" spans="1:6">
      <c r="B8" s="3"/>
      <c r="C8" s="22"/>
      <c r="D8" s="22"/>
      <c r="E8" s="23"/>
    </row>
    <row r="9" spans="1:6">
      <c r="A9" s="19" t="s">
        <v>12</v>
      </c>
      <c r="B9" s="3"/>
      <c r="C9" s="22"/>
      <c r="D9" s="22"/>
      <c r="E9" s="23"/>
    </row>
    <row r="10" spans="1:6">
      <c r="A10" s="20" t="s">
        <v>18</v>
      </c>
      <c r="B10" s="3"/>
      <c r="C10" s="22"/>
      <c r="D10" s="22"/>
      <c r="E10" s="23"/>
    </row>
    <row r="11" spans="1:6">
      <c r="A11" s="20" t="s">
        <v>19</v>
      </c>
      <c r="B11" s="3"/>
      <c r="C11" s="22"/>
      <c r="D11" s="22"/>
      <c r="E11" s="23"/>
    </row>
    <row r="12" spans="1:6">
      <c r="A12" s="21" t="s">
        <v>20</v>
      </c>
      <c r="B12" s="3"/>
      <c r="C12" s="22"/>
      <c r="D12" s="22"/>
      <c r="E12" s="23"/>
    </row>
    <row r="13" spans="1:6">
      <c r="A13" s="3"/>
      <c r="B13" s="3"/>
      <c r="C13" s="3"/>
      <c r="D13" s="3"/>
      <c r="E13" s="3"/>
      <c r="F13" s="3"/>
    </row>
    <row r="14" spans="1:6" ht="16" thickBot="1">
      <c r="A14" s="31" t="s">
        <v>10</v>
      </c>
      <c r="B14" s="31"/>
      <c r="C14" s="3"/>
      <c r="D14" s="3"/>
      <c r="E14" s="3"/>
    </row>
    <row r="15" spans="1:6" ht="63" customHeight="1">
      <c r="A15" s="9" t="s">
        <v>6</v>
      </c>
      <c r="B15" s="16" t="s">
        <v>8</v>
      </c>
      <c r="C15" s="3"/>
      <c r="D15" s="3"/>
      <c r="E15" s="3"/>
    </row>
    <row r="16" spans="1:6" ht="31" thickBot="1">
      <c r="A16" s="10" t="s">
        <v>7</v>
      </c>
      <c r="B16" s="17"/>
      <c r="C16" s="3"/>
      <c r="D16" s="3"/>
      <c r="E16" s="3"/>
    </row>
    <row r="17" spans="1:5" ht="84" customHeight="1" thickBot="1">
      <c r="A17" s="10" t="s">
        <v>11</v>
      </c>
      <c r="B17" s="12" t="s">
        <v>15</v>
      </c>
      <c r="C17" s="3"/>
      <c r="D17" s="3"/>
      <c r="E17" s="3"/>
    </row>
    <row r="18" spans="1:5" ht="30">
      <c r="A18" s="16" t="s">
        <v>13</v>
      </c>
      <c r="B18" s="11" t="s">
        <v>9</v>
      </c>
      <c r="C18" s="3"/>
      <c r="D18" s="3"/>
      <c r="E18" s="3"/>
    </row>
    <row r="19" spans="1:5" ht="16" thickBot="1">
      <c r="A19" s="17"/>
      <c r="B19" s="12" t="s">
        <v>14</v>
      </c>
      <c r="C19" s="3"/>
      <c r="D19" s="3"/>
      <c r="E19" s="3"/>
    </row>
  </sheetData>
  <mergeCells count="6">
    <mergeCell ref="B15:B16"/>
    <mergeCell ref="A18:A19"/>
    <mergeCell ref="A1:E1"/>
    <mergeCell ref="A14:B14"/>
    <mergeCell ref="A3:E3"/>
    <mergeCell ref="A5:E5"/>
  </mergeCells>
  <phoneticPr fontId="6" type="noConversion"/>
  <pageMargins left="0.75" right="0.75" top="1" bottom="1" header="0.5" footer="0.5"/>
  <pageSetup orientation="portrait" horizontalDpi="4294967292" verticalDpi="4294967292"/>
  <headerFooter>
    <oddHeader xml:space="preserve">&amp;C&amp;"Calibri,Regular"&amp;K000000EVA Shelf Life Calculator 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 Devarenne</dc:creator>
  <cp:lastModifiedBy>Alexandra  Devarenne</cp:lastModifiedBy>
  <dcterms:created xsi:type="dcterms:W3CDTF">2018-07-05T22:02:57Z</dcterms:created>
  <dcterms:modified xsi:type="dcterms:W3CDTF">2018-08-19T19:35:13Z</dcterms:modified>
</cp:coreProperties>
</file>